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90" yWindow="-90" windowWidth="20190" windowHeight="12915"/>
  </bookViews>
  <sheets>
    <sheet name="918-RIP-6-1" sheetId="1" r:id="rId1"/>
  </sheets>
  <definedNames>
    <definedName name="_xlnm.Print_Area" localSheetId="0">'918-RIP-6-1'!$A$1:$O$7</definedName>
  </definedNames>
  <calcPr calcId="191029"/>
</workbook>
</file>

<file path=xl/calcChain.xml><?xml version="1.0" encoding="utf-8"?>
<calcChain xmlns="http://schemas.openxmlformats.org/spreadsheetml/2006/main">
  <c r="O6" i="1" l="1"/>
  <c r="J6" i="1"/>
  <c r="O5" i="1"/>
  <c r="O4" i="1"/>
  <c r="O3" i="1"/>
  <c r="N3" i="1"/>
  <c r="N7" i="1"/>
  <c r="M3" i="1"/>
  <c r="M7" i="1"/>
  <c r="L3" i="1"/>
  <c r="L7" i="1"/>
  <c r="K3" i="1"/>
  <c r="K7" i="1"/>
  <c r="J3" i="1"/>
  <c r="I3" i="1"/>
  <c r="I7" i="1"/>
  <c r="H3" i="1"/>
  <c r="H7" i="1"/>
  <c r="O2" i="1"/>
  <c r="O7" i="1"/>
  <c r="J2" i="1"/>
  <c r="J7" i="1"/>
</calcChain>
</file>

<file path=xl/sharedStrings.xml><?xml version="1.0" encoding="utf-8"?>
<sst xmlns="http://schemas.openxmlformats.org/spreadsheetml/2006/main" count="29" uniqueCount="17">
  <si>
    <r>
      <t xml:space="preserve">brand          </t>
    </r>
    <r>
      <rPr>
        <sz val="12"/>
        <color indexed="8"/>
        <rFont val="宋体"/>
        <family val="3"/>
        <charset val="134"/>
      </rPr>
      <t>牌</t>
    </r>
    <r>
      <rPr>
        <sz val="12"/>
        <color indexed="8"/>
        <rFont val="Arial"/>
        <family val="2"/>
      </rPr>
      <t xml:space="preserve"> </t>
    </r>
    <r>
      <rPr>
        <sz val="12"/>
        <color indexed="8"/>
        <rFont val="宋体"/>
        <family val="3"/>
        <charset val="134"/>
      </rPr>
      <t>子</t>
    </r>
  </si>
  <si>
    <t>Style No:</t>
  </si>
  <si>
    <r>
      <t>Color</t>
    </r>
    <r>
      <rPr>
        <sz val="11"/>
        <color indexed="8"/>
        <rFont val="宋体"/>
        <family val="3"/>
        <charset val="134"/>
      </rPr>
      <t>颜色</t>
    </r>
  </si>
  <si>
    <r>
      <t>The picture 图</t>
    </r>
    <r>
      <rPr>
        <sz val="11"/>
        <color indexed="8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片</t>
    </r>
  </si>
  <si>
    <r>
      <t>Compsitation</t>
    </r>
    <r>
      <rPr>
        <sz val="10"/>
        <color indexed="8"/>
        <rFont val="宋体"/>
        <family val="3"/>
        <charset val="134"/>
      </rPr>
      <t>成份</t>
    </r>
  </si>
  <si>
    <r>
      <t xml:space="preserve">Supplementary material </t>
    </r>
    <r>
      <rPr>
        <sz val="12"/>
        <color indexed="8"/>
        <rFont val="宋体"/>
        <family val="3"/>
        <charset val="134"/>
      </rPr>
      <t>辅料</t>
    </r>
  </si>
  <si>
    <r>
      <t xml:space="preserve">DESCRIPTION </t>
    </r>
    <r>
      <rPr>
        <sz val="11"/>
        <color indexed="8"/>
        <rFont val="宋体"/>
        <family val="3"/>
        <charset val="134"/>
      </rPr>
      <t>描述</t>
    </r>
  </si>
  <si>
    <t>TOTAL QUANTITY</t>
  </si>
  <si>
    <t>BLUROCK</t>
  </si>
  <si>
    <t>MGS6500</t>
  </si>
  <si>
    <t>NAVY</t>
  </si>
  <si>
    <t>Men's ribstop cargoshorts</t>
  </si>
  <si>
    <t>GREY</t>
  </si>
  <si>
    <t>BLACK</t>
  </si>
  <si>
    <t>KHAKl</t>
  </si>
  <si>
    <t>SAND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</si>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</sst>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Calibri"/>
      <charset val="134"/>
      <scheme val="minor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宋体"/>
      <charset val="134"/>
    </font>
    <font>
      <sz val="10"/>
      <color indexed="8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color indexed="36"/>
      <name val="Arial"/>
      <family val="2"/>
    </font>
    <font>
      <sz val="12"/>
      <name val="新細明體"/>
      <family val="1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Calibri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>
      <alignment vertical="center"/>
    </xf>
  </cellStyleXfs>
  <cellXfs count="2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</cellXfs>
  <cellStyles count="2">
    <cellStyle name="Normal" xfId="0" builtinId="0"/>
    <cellStyle name="표준_DETAIL packinglistl  for COB order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5</xdr:row>
      <xdr:rowOff>66675</xdr:rowOff>
    </xdr:from>
    <xdr:to>
      <xdr:col>3</xdr:col>
      <xdr:colOff>1333500</xdr:colOff>
      <xdr:row>5</xdr:row>
      <xdr:rowOff>1209675</xdr:rowOff>
    </xdr:to>
    <xdr:pic>
      <xdr:nvPicPr>
        <xdr:cNvPr id="1025" name="图片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" y="5553075"/>
          <a:ext cx="12668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1419225</xdr:colOff>
      <xdr:row>5</xdr:row>
      <xdr:rowOff>76200</xdr:rowOff>
    </xdr:from>
    <xdr:to>
      <xdr:col>3</xdr:col>
      <xdr:colOff>2343150</xdr:colOff>
      <xdr:row>5</xdr:row>
      <xdr:rowOff>1181100</xdr:rowOff>
    </xdr:to>
    <xdr:pic>
      <xdr:nvPicPr>
        <xdr:cNvPr id="1026" name="图片 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48075" y="5562600"/>
          <a:ext cx="9239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</xdr:row>
      <xdr:rowOff>76200</xdr:rowOff>
    </xdr:from>
    <xdr:to>
      <xdr:col>3</xdr:col>
      <xdr:colOff>2343150</xdr:colOff>
      <xdr:row>1</xdr:row>
      <xdr:rowOff>1171575</xdr:rowOff>
    </xdr:to>
    <xdr:pic>
      <xdr:nvPicPr>
        <xdr:cNvPr id="1027" name="图片 1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19500" y="533400"/>
          <a:ext cx="952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</xdr:row>
      <xdr:rowOff>66675</xdr:rowOff>
    </xdr:from>
    <xdr:to>
      <xdr:col>3</xdr:col>
      <xdr:colOff>1266825</xdr:colOff>
      <xdr:row>1</xdr:row>
      <xdr:rowOff>1190625</xdr:rowOff>
    </xdr:to>
    <xdr:pic>
      <xdr:nvPicPr>
        <xdr:cNvPr id="1028" name="图片 1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14575" y="523875"/>
          <a:ext cx="11811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1476375</xdr:colOff>
      <xdr:row>4</xdr:row>
      <xdr:rowOff>85725</xdr:rowOff>
    </xdr:from>
    <xdr:to>
      <xdr:col>3</xdr:col>
      <xdr:colOff>2343150</xdr:colOff>
      <xdr:row>4</xdr:row>
      <xdr:rowOff>1143000</xdr:rowOff>
    </xdr:to>
    <xdr:pic>
      <xdr:nvPicPr>
        <xdr:cNvPr id="1029" name="图片 1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05225" y="4314825"/>
          <a:ext cx="8667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104775</xdr:rowOff>
    </xdr:from>
    <xdr:to>
      <xdr:col>3</xdr:col>
      <xdr:colOff>1257300</xdr:colOff>
      <xdr:row>4</xdr:row>
      <xdr:rowOff>1171575</xdr:rowOff>
    </xdr:to>
    <xdr:pic>
      <xdr:nvPicPr>
        <xdr:cNvPr id="1030" name="图片 1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4333875"/>
          <a:ext cx="11906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2</xdr:row>
      <xdr:rowOff>38100</xdr:rowOff>
    </xdr:from>
    <xdr:to>
      <xdr:col>3</xdr:col>
      <xdr:colOff>2343150</xdr:colOff>
      <xdr:row>2</xdr:row>
      <xdr:rowOff>1200150</xdr:rowOff>
    </xdr:to>
    <xdr:pic>
      <xdr:nvPicPr>
        <xdr:cNvPr id="1031" name="图片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09975" y="1752600"/>
          <a:ext cx="9620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28575</xdr:rowOff>
    </xdr:from>
    <xdr:to>
      <xdr:col>3</xdr:col>
      <xdr:colOff>1200150</xdr:colOff>
      <xdr:row>3</xdr:row>
      <xdr:rowOff>1209675</xdr:rowOff>
    </xdr:to>
    <xdr:pic>
      <xdr:nvPicPr>
        <xdr:cNvPr id="1032" name="图片 1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76475" y="3000375"/>
          <a:ext cx="1152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</xdr:row>
      <xdr:rowOff>57150</xdr:rowOff>
    </xdr:from>
    <xdr:to>
      <xdr:col>4</xdr:col>
      <xdr:colOff>0</xdr:colOff>
      <xdr:row>3</xdr:row>
      <xdr:rowOff>1209675</xdr:rowOff>
    </xdr:to>
    <xdr:pic>
      <xdr:nvPicPr>
        <xdr:cNvPr id="1033" name="图片 1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90925" y="3028950"/>
          <a:ext cx="9810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</xdr:row>
      <xdr:rowOff>66675</xdr:rowOff>
    </xdr:from>
    <xdr:to>
      <xdr:col>3</xdr:col>
      <xdr:colOff>1285875</xdr:colOff>
      <xdr:row>2</xdr:row>
      <xdr:rowOff>1190625</xdr:rowOff>
    </xdr:to>
    <xdr:pic>
      <xdr:nvPicPr>
        <xdr:cNvPr id="1034" name="图片 1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05050" y="1781175"/>
          <a:ext cx="12096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2</xdr:row>
      <xdr:rowOff>542925</xdr:rowOff>
    </xdr:from>
    <xdr:to>
      <xdr:col>5</xdr:col>
      <xdr:colOff>2600325</xdr:colOff>
      <xdr:row>3</xdr:row>
      <xdr:rowOff>409575</xdr:rowOff>
    </xdr:to>
    <xdr:pic>
      <xdr:nvPicPr>
        <xdr:cNvPr id="1035" name="图片 1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53125" y="2257425"/>
          <a:ext cx="23336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3</xdr:row>
      <xdr:rowOff>838200</xdr:rowOff>
    </xdr:from>
    <xdr:to>
      <xdr:col>5</xdr:col>
      <xdr:colOff>2619375</xdr:colOff>
      <xdr:row>4</xdr:row>
      <xdr:rowOff>1038225</xdr:rowOff>
    </xdr:to>
    <xdr:pic>
      <xdr:nvPicPr>
        <xdr:cNvPr id="1036" name="图片 20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24550" y="3810000"/>
          <a:ext cx="23622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</xdr:row>
      <xdr:rowOff>247650</xdr:rowOff>
    </xdr:from>
    <xdr:to>
      <xdr:col>4</xdr:col>
      <xdr:colOff>1333500</xdr:colOff>
      <xdr:row>2</xdr:row>
      <xdr:rowOff>1057275</xdr:rowOff>
    </xdr:to>
    <xdr:pic>
      <xdr:nvPicPr>
        <xdr:cNvPr id="1037" name="图片 2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14875" y="704850"/>
          <a:ext cx="11144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5</xdr:row>
      <xdr:rowOff>190500</xdr:rowOff>
    </xdr:from>
    <xdr:to>
      <xdr:col>5</xdr:col>
      <xdr:colOff>1885950</xdr:colOff>
      <xdr:row>5</xdr:row>
      <xdr:rowOff>1057275</xdr:rowOff>
    </xdr:to>
    <xdr:pic>
      <xdr:nvPicPr>
        <xdr:cNvPr id="1038" name="图片 2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24450" y="5676900"/>
          <a:ext cx="2590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3</xdr:row>
      <xdr:rowOff>142875</xdr:rowOff>
    </xdr:from>
    <xdr:to>
      <xdr:col>4</xdr:col>
      <xdr:colOff>1114425</xdr:colOff>
      <xdr:row>3</xdr:row>
      <xdr:rowOff>1152525</xdr:rowOff>
    </xdr:to>
    <xdr:pic>
      <xdr:nvPicPr>
        <xdr:cNvPr id="1039" name="图片 2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800600" y="3114675"/>
          <a:ext cx="8858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</xdr:row>
      <xdr:rowOff>266700</xdr:rowOff>
    </xdr:from>
    <xdr:to>
      <xdr:col>5</xdr:col>
      <xdr:colOff>2562225</xdr:colOff>
      <xdr:row>2</xdr:row>
      <xdr:rowOff>190500</xdr:rowOff>
    </xdr:to>
    <xdr:pic>
      <xdr:nvPicPr>
        <xdr:cNvPr id="1040" name="图片 2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72175" y="723900"/>
          <a:ext cx="23145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"/>
  <sheetViews>
    <sheetView tabSelected="1" zoomScale="145" zoomScaleNormal="145" zoomScaleSheetLayoutView="100" workbookViewId="0">
      <selection activeCell="E5" sqref="E5"/>
    </sheetView>
  </sheetViews>
  <sheetFormatPr defaultColWidth="9" defaultRowHeight="14.25"/>
  <cols>
    <col min="1" max="1" width="10.85546875" style="2" customWidth="1"/>
    <col min="2" max="2" width="12.42578125" style="2" customWidth="1"/>
    <col min="3" max="3" width="10.140625" style="2" customWidth="1"/>
    <col min="4" max="4" width="35.140625" style="3" customWidth="1"/>
    <col min="5" max="5" width="18.85546875" style="2" customWidth="1"/>
    <col min="6" max="6" width="36.85546875" style="2" customWidth="1"/>
    <col min="7" max="7" width="13.85546875" style="4" customWidth="1"/>
    <col min="8" max="14" width="8.85546875" style="3" customWidth="1"/>
    <col min="15" max="15" width="13" style="3" customWidth="1"/>
    <col min="16" max="16384" width="9" style="5"/>
  </cols>
  <sheetData>
    <row r="1" spans="1:15" ht="36" customHeight="1">
      <c r="A1" s="6" t="s">
        <v>0</v>
      </c>
      <c r="B1" s="7" t="s">
        <v>1</v>
      </c>
      <c r="C1" s="7" t="s">
        <v>2</v>
      </c>
      <c r="D1" s="8" t="s">
        <v>3</v>
      </c>
      <c r="E1" s="9" t="s">
        <v>4</v>
      </c>
      <c r="F1" s="10" t="s">
        <v>5</v>
      </c>
      <c r="G1" s="10" t="s">
        <v>6</v>
      </c>
      <c r="H1" s="7">
        <v>30</v>
      </c>
      <c r="I1" s="7">
        <v>32</v>
      </c>
      <c r="J1" s="7">
        <v>34</v>
      </c>
      <c r="K1" s="7">
        <v>36</v>
      </c>
      <c r="L1" s="19">
        <v>38</v>
      </c>
      <c r="M1" s="19">
        <v>40</v>
      </c>
      <c r="N1" s="7">
        <v>42</v>
      </c>
      <c r="O1" s="19" t="s">
        <v>7</v>
      </c>
    </row>
    <row r="2" spans="1:15" ht="99" customHeight="1">
      <c r="A2" s="11" t="s">
        <v>8</v>
      </c>
      <c r="B2" s="12" t="s">
        <v>9</v>
      </c>
      <c r="C2" s="12" t="s">
        <v>10</v>
      </c>
      <c r="D2" s="13"/>
      <c r="E2" s="14"/>
      <c r="F2" s="14"/>
      <c r="G2" s="14" t="s">
        <v>11</v>
      </c>
      <c r="H2" s="15">
        <v>910</v>
      </c>
      <c r="I2" s="15">
        <v>1828</v>
      </c>
      <c r="J2" s="15">
        <f>910+1828</f>
        <v>2738</v>
      </c>
      <c r="K2" s="15">
        <v>1828</v>
      </c>
      <c r="L2" s="15">
        <v>1828</v>
      </c>
      <c r="M2" s="15">
        <v>910</v>
      </c>
      <c r="N2" s="15">
        <v>910</v>
      </c>
      <c r="O2" s="20">
        <f>SUM(H2:N2)</f>
        <v>10952</v>
      </c>
    </row>
    <row r="3" spans="1:15" ht="99" customHeight="1">
      <c r="A3" s="11" t="s">
        <v>8</v>
      </c>
      <c r="B3" s="12" t="s">
        <v>9</v>
      </c>
      <c r="C3" s="12" t="s">
        <v>12</v>
      </c>
      <c r="D3" s="13"/>
      <c r="E3" s="14"/>
      <c r="F3" s="14"/>
      <c r="G3" s="14" t="s">
        <v>11</v>
      </c>
      <c r="H3" s="15">
        <f>450+466</f>
        <v>916</v>
      </c>
      <c r="I3" s="15">
        <f>498+450+446+432</f>
        <v>1826</v>
      </c>
      <c r="J3" s="15">
        <f>498+450+450+446+432+466</f>
        <v>2742</v>
      </c>
      <c r="K3" s="15">
        <f>498+450+446+432</f>
        <v>1826</v>
      </c>
      <c r="L3" s="15">
        <f>498+450+446+432</f>
        <v>1826</v>
      </c>
      <c r="M3" s="15">
        <f>450+466</f>
        <v>916</v>
      </c>
      <c r="N3" s="15">
        <f>450+466</f>
        <v>916</v>
      </c>
      <c r="O3" s="20">
        <f>SUM(H3:N3)</f>
        <v>10968</v>
      </c>
    </row>
    <row r="4" spans="1:15" ht="99" customHeight="1">
      <c r="A4" s="11" t="s">
        <v>8</v>
      </c>
      <c r="B4" s="12" t="s">
        <v>9</v>
      </c>
      <c r="C4" s="12" t="s">
        <v>13</v>
      </c>
      <c r="D4" s="13"/>
      <c r="E4" s="14"/>
      <c r="F4" s="14"/>
      <c r="G4" s="14" t="s">
        <v>11</v>
      </c>
      <c r="H4" s="15">
        <v>914</v>
      </c>
      <c r="I4" s="15">
        <v>1718</v>
      </c>
      <c r="J4" s="15">
        <v>2750</v>
      </c>
      <c r="K4" s="15">
        <v>1718</v>
      </c>
      <c r="L4" s="15">
        <v>1718</v>
      </c>
      <c r="M4" s="15">
        <v>914</v>
      </c>
      <c r="N4" s="15">
        <v>914</v>
      </c>
      <c r="O4" s="20">
        <f>SUM(H4:N4)</f>
        <v>10646</v>
      </c>
    </row>
    <row r="5" spans="1:15" ht="99" customHeight="1">
      <c r="A5" s="11" t="s">
        <v>8</v>
      </c>
      <c r="B5" s="12" t="s">
        <v>9</v>
      </c>
      <c r="C5" s="12" t="s">
        <v>14</v>
      </c>
      <c r="D5" s="13"/>
      <c r="E5" s="14"/>
      <c r="F5" s="14"/>
      <c r="G5" s="14" t="s">
        <v>11</v>
      </c>
      <c r="H5" s="15">
        <v>1790</v>
      </c>
      <c r="I5" s="15">
        <v>4280</v>
      </c>
      <c r="J5" s="15">
        <v>6080</v>
      </c>
      <c r="K5" s="15">
        <v>4280</v>
      </c>
      <c r="L5" s="15">
        <v>4283</v>
      </c>
      <c r="M5" s="15">
        <v>1790</v>
      </c>
      <c r="N5" s="15">
        <v>1916</v>
      </c>
      <c r="O5" s="20">
        <f>SUM(H5:N5)</f>
        <v>24419</v>
      </c>
    </row>
    <row r="6" spans="1:15" ht="99" customHeight="1">
      <c r="A6" s="11" t="s">
        <v>8</v>
      </c>
      <c r="B6" s="12" t="s">
        <v>9</v>
      </c>
      <c r="C6" s="12" t="s">
        <v>15</v>
      </c>
      <c r="D6" s="13"/>
      <c r="E6" s="14"/>
      <c r="F6" s="14"/>
      <c r="G6" s="14" t="s">
        <v>11</v>
      </c>
      <c r="H6" s="15">
        <v>910</v>
      </c>
      <c r="I6" s="15">
        <v>1818</v>
      </c>
      <c r="J6" s="15">
        <f>910+1818</f>
        <v>2728</v>
      </c>
      <c r="K6" s="15">
        <v>1818</v>
      </c>
      <c r="L6" s="15">
        <v>1818</v>
      </c>
      <c r="M6" s="15">
        <v>910</v>
      </c>
      <c r="N6" s="15">
        <v>910</v>
      </c>
      <c r="O6" s="20">
        <f>SUM(H6:N6)</f>
        <v>10912</v>
      </c>
    </row>
    <row r="7" spans="1:15" s="1" customFormat="1" ht="68.099999999999994" customHeight="1">
      <c r="A7" s="16"/>
      <c r="B7" s="17"/>
      <c r="C7" s="17"/>
      <c r="D7" s="18"/>
      <c r="E7" s="21" t="s">
        <v>16</v>
      </c>
      <c r="F7" s="21"/>
      <c r="G7" s="21"/>
      <c r="H7" s="18">
        <f>SUM(H2:H6)</f>
        <v>5440</v>
      </c>
      <c r="I7" s="18">
        <f t="shared" ref="I7:O7" si="0">SUM(I2:I6)</f>
        <v>11470</v>
      </c>
      <c r="J7" s="18">
        <f t="shared" si="0"/>
        <v>17038</v>
      </c>
      <c r="K7" s="18">
        <f t="shared" si="0"/>
        <v>11470</v>
      </c>
      <c r="L7" s="18">
        <f t="shared" si="0"/>
        <v>11473</v>
      </c>
      <c r="M7" s="18">
        <f t="shared" si="0"/>
        <v>5440</v>
      </c>
      <c r="N7" s="18">
        <f t="shared" si="0"/>
        <v>5566</v>
      </c>
      <c r="O7" s="18">
        <f t="shared" si="0"/>
        <v>67897</v>
      </c>
    </row>
  </sheetData>
  <mergeCells count="1">
    <mergeCell ref="E7:G7"/>
  </mergeCells>
  <phoneticPr fontId="13" type="noConversion"/>
  <pageMargins left="0.31458333333333299" right="0.17" top="0.17" bottom="3.8888888888888903E-2" header="0.17" footer="0.17"/>
  <pageSetup scale="6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918-RIP-6-1</vt:lpstr>
      <vt:lpstr>'918-RIP-6-1'!Print_Area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2018-08-15T20:28:00Z</cp:lastPrinted>
  <dcterms:created xsi:type="dcterms:W3CDTF">2018-08-09T17:00:00Z</dcterms:created>
  <dcterms:modified xsi:type="dcterms:W3CDTF">2020-11-18T18:25:16Z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